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90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<sst xmlns="http://schemas.openxmlformats.org/spreadsheetml/2006/main" count="141" uniqueCount="60">
  <si>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</si>
  <si>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</si>
  <si>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</si>
  <si>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</si>
  <si>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</si>
  <si>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</si>
  <si>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</si>
  <si>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</si>
  <si>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</si>
  <si>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Задолж-ть на 31.12.2018 г</t>
  </si>
  <si>
    <t>Дата заключения договора</t>
  </si>
  <si>
    <t>Улица</t>
  </si>
  <si>
    <t>Дом</t>
  </si>
  <si>
    <t>Шмидта</t>
  </si>
  <si>
    <t>01.03.2014 г.</t>
  </si>
  <si>
    <t>ИТОГО ПО ДОМУ</t>
  </si>
  <si>
    <t>Январь 2018г.</t>
  </si>
  <si>
    <t>Вид работ</t>
  </si>
  <si>
    <t>Место проведения работ</t>
  </si>
  <si>
    <t xml:space="preserve">Смена ламп светодиодных </t>
  </si>
  <si>
    <t>Шмидта 5</t>
  </si>
  <si>
    <t>3-й подъезд (4-й этаж)</t>
  </si>
  <si>
    <t>апрель 2018г.</t>
  </si>
  <si>
    <t>гидравлические испытания системы ЦО</t>
  </si>
  <si>
    <t>Июнь 2018г</t>
  </si>
  <si>
    <t xml:space="preserve">Установка адресной таблички </t>
  </si>
  <si>
    <t>Август 2018г</t>
  </si>
  <si>
    <t xml:space="preserve">Установка антимагнитных пломб </t>
  </si>
  <si>
    <t>сентябрь 2018г.</t>
  </si>
  <si>
    <t>Благоустройство придомовой территории (ремонт и окраска бордюров ,забора с калиткой и ограждения )</t>
  </si>
  <si>
    <t>октябрь 2018г.</t>
  </si>
  <si>
    <t xml:space="preserve">промывка системы цо </t>
  </si>
  <si>
    <t>ноябрь 2018г.</t>
  </si>
  <si>
    <t xml:space="preserve">ремонт электроосвещения смена лампы </t>
  </si>
  <si>
    <t>1-й подъезд 4-й этаж</t>
  </si>
  <si>
    <t>изготовление и установка навесов над приямками из профнастила</t>
  </si>
  <si>
    <t>смена трубопровода ф 50,110 мм</t>
  </si>
  <si>
    <t>декабрь 2018г</t>
  </si>
  <si>
    <t>устройство мусорного контейнера (м/заглубленный 5 м3)на территории двора жилого дома</t>
  </si>
  <si>
    <t>проверка тех.состояния ,прочистка вент.каналов</t>
  </si>
  <si>
    <t>Февраль 2018 г</t>
  </si>
  <si>
    <t>обход и осмотр инженерных коммуникаций</t>
  </si>
  <si>
    <t>Апрель 2018 г</t>
  </si>
  <si>
    <t>дезинсекция</t>
  </si>
  <si>
    <t>окраска деревьев и бордюров</t>
  </si>
  <si>
    <t>слив воды изи системы ЦО</t>
  </si>
  <si>
    <t>Май 2018г</t>
  </si>
  <si>
    <t>Заполнение песочницы песком</t>
  </si>
  <si>
    <t>Смена крана шарового ф15мм</t>
  </si>
  <si>
    <t>кв.9 (ЦО)</t>
  </si>
  <si>
    <t>Смена трубопровода ф 76 мм</t>
  </si>
  <si>
    <t>Сентябрь 2018г</t>
  </si>
  <si>
    <t>Очистка фасада от паутины и мытье подъездных окон с наружной стороны (с использованием автовышки )</t>
  </si>
  <si>
    <t xml:space="preserve">Смена замка и ручки входной калитки на территории двора </t>
  </si>
  <si>
    <t xml:space="preserve">Укрепление трубопровода ЦО </t>
  </si>
  <si>
    <t>кв.31</t>
  </si>
  <si>
    <t xml:space="preserve">ликвидация воздушных пробок </t>
  </si>
  <si>
    <t>кв.19,23,27,31</t>
  </si>
  <si>
    <t>декабрь 2018г.</t>
  </si>
  <si>
    <t xml:space="preserve">обходы и осмотры подвала и инженерных коммуникаций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</si>
</sst>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281">
          <cell r="E2281">
            <v>6788.33</v>
          </cell>
          <cell r="F2281">
            <v>208596.74</v>
          </cell>
          <cell r="G2281">
            <v>109894.44</v>
          </cell>
          <cell r="H2281">
            <v>105767.68</v>
          </cell>
          <cell r="I2281">
            <v>244801.96999999994</v>
          </cell>
          <cell r="J2281">
            <v>69562.45000000004</v>
          </cell>
          <cell r="K2281">
            <v>10915.090000000011</v>
          </cell>
        </row>
        <row r="2282">
          <cell r="E2282">
            <v>0</v>
          </cell>
          <cell r="F2282">
            <v>-4396.15</v>
          </cell>
          <cell r="G2282">
            <v>0</v>
          </cell>
          <cell r="H2282">
            <v>0</v>
          </cell>
          <cell r="I2282">
            <v>0</v>
          </cell>
          <cell r="J2282">
            <v>-4396.15</v>
          </cell>
          <cell r="K2282">
            <v>0</v>
          </cell>
        </row>
        <row r="2283"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</row>
        <row r="2284">
          <cell r="E2284">
            <v>0</v>
          </cell>
          <cell r="F2284">
            <v>0</v>
          </cell>
          <cell r="G2284">
            <v>7466.88</v>
          </cell>
          <cell r="H2284">
            <v>7466.88</v>
          </cell>
          <cell r="I2284">
            <v>0</v>
          </cell>
          <cell r="J2284">
            <v>7466.88</v>
          </cell>
          <cell r="K2284">
            <v>0</v>
          </cell>
        </row>
        <row r="2285"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</row>
        <row r="2286"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</row>
        <row r="2288">
          <cell r="E2288">
            <v>3216.02</v>
          </cell>
          <cell r="F2288">
            <v>-265.78</v>
          </cell>
          <cell r="G2288">
            <v>49401.520000000004</v>
          </cell>
          <cell r="H2288">
            <v>47664.32</v>
          </cell>
          <cell r="I2288">
            <v>24807.25</v>
          </cell>
          <cell r="J2288">
            <v>22591.29</v>
          </cell>
          <cell r="K2288">
            <v>4953.220000000001</v>
          </cell>
        </row>
        <row r="2289">
          <cell r="E2289">
            <v>1819.56</v>
          </cell>
          <cell r="F2289">
            <v>-1819.56</v>
          </cell>
          <cell r="G2289">
            <v>34017.840000000004</v>
          </cell>
          <cell r="H2289">
            <v>32821.65</v>
          </cell>
          <cell r="I2289">
            <v>8535.02</v>
          </cell>
          <cell r="J2289">
            <v>22467.07</v>
          </cell>
          <cell r="K2289">
            <v>3015.75</v>
          </cell>
        </row>
        <row r="2290">
          <cell r="E2290">
            <v>327.85</v>
          </cell>
          <cell r="F2290">
            <v>-3378.09</v>
          </cell>
          <cell r="G2290">
            <v>10583.29</v>
          </cell>
          <cell r="H2290">
            <v>10211.16</v>
          </cell>
          <cell r="I2290">
            <v>0</v>
          </cell>
          <cell r="J2290">
            <v>6833.07</v>
          </cell>
          <cell r="K2290">
            <v>699.9800000000014</v>
          </cell>
        </row>
        <row r="2291">
          <cell r="E2291">
            <v>-9.73</v>
          </cell>
          <cell r="F2291">
            <v>2397.375</v>
          </cell>
          <cell r="G2291">
            <v>1323</v>
          </cell>
          <cell r="H2291">
            <v>1276.47</v>
          </cell>
          <cell r="I2291">
            <v>0</v>
          </cell>
          <cell r="J2291">
            <v>3673.845</v>
          </cell>
          <cell r="K2291">
            <v>36.799999999999955</v>
          </cell>
        </row>
        <row r="2292">
          <cell r="E2292">
            <v>136.7</v>
          </cell>
          <cell r="F2292">
            <v>5671.77</v>
          </cell>
          <cell r="G2292">
            <v>1927.68</v>
          </cell>
          <cell r="H2292">
            <v>1859.89</v>
          </cell>
          <cell r="I2292">
            <v>504</v>
          </cell>
          <cell r="J2292">
            <v>7027.660000000001</v>
          </cell>
          <cell r="K2292">
            <v>204.49</v>
          </cell>
        </row>
        <row r="2293">
          <cell r="E2293">
            <v>3.92</v>
          </cell>
          <cell r="F2293">
            <v>199.43</v>
          </cell>
          <cell r="G2293">
            <v>56.65</v>
          </cell>
          <cell r="H2293">
            <v>54.699999999999996</v>
          </cell>
          <cell r="I2293">
            <v>0</v>
          </cell>
          <cell r="J2293">
            <v>254.13</v>
          </cell>
          <cell r="K2293">
            <v>5.8700000000000045</v>
          </cell>
        </row>
        <row r="2294">
          <cell r="E2294">
            <v>838.63</v>
          </cell>
          <cell r="F2294">
            <v>-838.63</v>
          </cell>
          <cell r="G2294">
            <v>17953.909999999996</v>
          </cell>
          <cell r="H2294">
            <v>17322.55</v>
          </cell>
          <cell r="I2294">
            <v>4504.609999999998</v>
          </cell>
          <cell r="J2294">
            <v>11979.310000000003</v>
          </cell>
          <cell r="K2294">
            <v>1469.989999999998</v>
          </cell>
        </row>
        <row r="2295">
          <cell r="E2295">
            <v>468.75</v>
          </cell>
          <cell r="F2295">
            <v>-24352.54</v>
          </cell>
          <cell r="G2295">
            <v>6614.550000000001</v>
          </cell>
          <cell r="H2295">
            <v>6381.99</v>
          </cell>
          <cell r="I2295">
            <v>13883.887420000001</v>
          </cell>
          <cell r="J2295">
            <v>-31854.43742</v>
          </cell>
          <cell r="K2295">
            <v>701.3100000000013</v>
          </cell>
        </row>
        <row r="2296">
          <cell r="E2296">
            <v>121.66</v>
          </cell>
          <cell r="F2296">
            <v>6051.21</v>
          </cell>
          <cell r="G2296">
            <v>1719.78</v>
          </cell>
          <cell r="H2296">
            <v>1659.34</v>
          </cell>
          <cell r="I2296">
            <v>0</v>
          </cell>
          <cell r="J2296">
            <v>7710.549999999999</v>
          </cell>
          <cell r="K2296">
            <v>182.10000000000014</v>
          </cell>
        </row>
        <row r="2298">
          <cell r="E2298">
            <v>2126.26</v>
          </cell>
          <cell r="F2298">
            <v>-2126.26</v>
          </cell>
          <cell r="G2298">
            <v>35392.8</v>
          </cell>
          <cell r="H2298">
            <v>34063.72</v>
          </cell>
          <cell r="I2298">
            <v>35392.8</v>
          </cell>
          <cell r="J2298">
            <v>-3455.340000000004</v>
          </cell>
          <cell r="K2298">
            <v>3455.340000000004</v>
          </cell>
        </row>
        <row r="2299">
          <cell r="E2299">
            <v>250.11</v>
          </cell>
          <cell r="F2299">
            <v>-250.11</v>
          </cell>
          <cell r="G2299">
            <v>5948.34</v>
          </cell>
          <cell r="H2299">
            <v>5719.549999999999</v>
          </cell>
          <cell r="I2299">
            <v>5948.34</v>
          </cell>
          <cell r="J2299">
            <v>-478.90000000000055</v>
          </cell>
          <cell r="K2299">
            <v>478.90000000000055</v>
          </cell>
        </row>
        <row r="2300">
          <cell r="E2300">
            <v>385.46</v>
          </cell>
          <cell r="F2300">
            <v>-385.46</v>
          </cell>
          <cell r="G2300">
            <v>24031.440000000002</v>
          </cell>
          <cell r="H2300">
            <v>22803.62</v>
          </cell>
          <cell r="I2300">
            <v>24031.440000000002</v>
          </cell>
          <cell r="J2300">
            <v>-1613.2800000000025</v>
          </cell>
          <cell r="K2300">
            <v>1613.2800000000025</v>
          </cell>
        </row>
        <row r="2301"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</row>
        <row r="2302">
          <cell r="E2302">
            <v>272.98</v>
          </cell>
          <cell r="F2302">
            <v>-272.98</v>
          </cell>
          <cell r="G2302">
            <v>6614.400000000001</v>
          </cell>
          <cell r="H2302">
            <v>6381.82</v>
          </cell>
          <cell r="I2302">
            <v>6614.400000000001</v>
          </cell>
          <cell r="J2302">
            <v>-505.5600000000004</v>
          </cell>
          <cell r="K2302">
            <v>505.5600000000013</v>
          </cell>
        </row>
        <row r="2303">
          <cell r="E2303">
            <v>2055.22</v>
          </cell>
          <cell r="F2303">
            <v>-2055.22</v>
          </cell>
          <cell r="G2303">
            <v>46236.00000000001</v>
          </cell>
          <cell r="H2303">
            <v>43441.26</v>
          </cell>
          <cell r="I2303">
            <v>46236.00000000001</v>
          </cell>
          <cell r="J2303">
            <v>-4849.960000000006</v>
          </cell>
          <cell r="K2303">
            <v>4849.960000000006</v>
          </cell>
        </row>
        <row r="2304">
          <cell r="E2304">
            <v>2732.81</v>
          </cell>
          <cell r="F2304">
            <v>-2732.81</v>
          </cell>
          <cell r="G2304">
            <v>51671.09999999999</v>
          </cell>
          <cell r="H2304">
            <v>49371.17</v>
          </cell>
          <cell r="I2304">
            <v>51671.09999999999</v>
          </cell>
          <cell r="J2304">
            <v>-5032.739999999991</v>
          </cell>
          <cell r="K2304">
            <v>5032.739999999991</v>
          </cell>
        </row>
        <row r="2305">
          <cell r="E2305">
            <v>2382</v>
          </cell>
          <cell r="F2305">
            <v>-2382</v>
          </cell>
          <cell r="G2305">
            <v>41199.24</v>
          </cell>
          <cell r="H2305">
            <v>39750.57</v>
          </cell>
          <cell r="I2305">
            <v>41199.24</v>
          </cell>
          <cell r="J2305">
            <v>-3830.6699999999983</v>
          </cell>
          <cell r="K2305">
            <v>3830.6699999999983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PageLayoutView="0" workbookViewId="0" topLeftCell="A1">
      <selection activeCell="A30" sqref="A6:IV30"/>
    </sheetView>
  </sheetViews>
  <sheetFormatPr defaultColWidth="11.57421875" defaultRowHeight="12.75"/>
  <cols>
    <col min="1" max="1" width="8.140625" style="0" customWidth="1"/>
    <col min="2" max="2" width="21.00390625" style="0" customWidth="1"/>
    <col min="3" max="3" width="6.421875" style="0" customWidth="1"/>
    <col min="4" max="4" width="17.7109375" style="0" customWidth="1"/>
    <col min="5" max="5" width="20.7109375" style="0" customWidth="1"/>
    <col min="6" max="6" width="14.28125" style="0" customWidth="1"/>
    <col min="7" max="7" width="16.28125" style="0" customWidth="1"/>
    <col min="8" max="8" width="21.140625" style="0" customWidth="1"/>
    <col min="9" max="9" width="18.140625" style="0" customWidth="1"/>
    <col min="10" max="10" width="18.421875" style="0" customWidth="1"/>
    <col min="11" max="11" width="15.8515625" style="0" customWidth="1"/>
  </cols>
  <sheetData>
    <row r="1" spans="1:11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1" t="s">
        <v>1</v>
      </c>
      <c r="B3" s="42" t="s">
        <v>2</v>
      </c>
      <c r="C3" s="42"/>
      <c r="D3" s="43" t="s">
        <v>3</v>
      </c>
      <c r="E3" s="43" t="s">
        <v>4</v>
      </c>
      <c r="F3" s="44" t="s">
        <v>5</v>
      </c>
      <c r="G3" s="44" t="s">
        <v>6</v>
      </c>
      <c r="H3" s="44" t="s">
        <v>7</v>
      </c>
      <c r="I3" s="43" t="s">
        <v>8</v>
      </c>
      <c r="J3" s="43" t="s">
        <v>9</v>
      </c>
      <c r="K3" s="43" t="s">
        <v>10</v>
      </c>
    </row>
    <row r="4" spans="1:11" ht="34.5" customHeight="1">
      <c r="A4" s="41"/>
      <c r="B4" s="5" t="s">
        <v>11</v>
      </c>
      <c r="C4" s="5" t="s">
        <v>12</v>
      </c>
      <c r="D4" s="43"/>
      <c r="E4" s="43"/>
      <c r="F4" s="44"/>
      <c r="G4" s="44"/>
      <c r="H4" s="44"/>
      <c r="I4" s="44"/>
      <c r="J4" s="44"/>
      <c r="K4" s="43"/>
    </row>
    <row r="5" spans="1:11" ht="15.75">
      <c r="A5" s="6"/>
      <c r="B5" s="7" t="s">
        <v>13</v>
      </c>
      <c r="C5" s="8">
        <v>5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4</v>
      </c>
      <c r="B6" s="11"/>
      <c r="C6" s="11"/>
      <c r="D6" s="12">
        <f>'[1]Лицевые счета домов свод'!E2281</f>
        <v>6788.33</v>
      </c>
      <c r="E6" s="12">
        <f>'[1]Лицевые счета домов свод'!F2281</f>
        <v>208596.74</v>
      </c>
      <c r="F6" s="12">
        <f>'[1]Лицевые счета домов свод'!G2281</f>
        <v>109894.44</v>
      </c>
      <c r="G6" s="12">
        <f>'[1]Лицевые счета домов свод'!H2281</f>
        <v>105767.68</v>
      </c>
      <c r="H6" s="12">
        <f>'[1]Лицевые счета домов свод'!I2281</f>
        <v>244801.96999999994</v>
      </c>
      <c r="I6" s="12">
        <f>'[1]Лицевые счета домов свод'!J2281</f>
        <v>69562.45000000004</v>
      </c>
      <c r="J6" s="12">
        <f>'[1]Лицевые счета домов свод'!K2281</f>
        <v>10915.090000000011</v>
      </c>
      <c r="K6" s="13"/>
    </row>
    <row r="7" spans="1:11" ht="15" hidden="1">
      <c r="A7" s="11"/>
      <c r="B7" s="11"/>
      <c r="C7" s="11"/>
      <c r="D7" s="12">
        <f>'[1]Лицевые счета домов свод'!E2282</f>
        <v>0</v>
      </c>
      <c r="E7" s="12">
        <f>'[1]Лицевые счета домов свод'!F2282</f>
        <v>-4396.15</v>
      </c>
      <c r="F7" s="12">
        <f>'[1]Лицевые счета домов свод'!G2282</f>
        <v>0</v>
      </c>
      <c r="G7" s="12">
        <f>'[1]Лицевые счета домов свод'!H2282</f>
        <v>0</v>
      </c>
      <c r="H7" s="12">
        <f>'[1]Лицевые счета домов свод'!I2282</f>
        <v>0</v>
      </c>
      <c r="I7" s="12">
        <f>'[1]Лицевые счета домов свод'!J2282</f>
        <v>-4396.15</v>
      </c>
      <c r="J7" s="12">
        <f>'[1]Лицевые счета домов свод'!K2282</f>
        <v>0</v>
      </c>
      <c r="K7" s="13"/>
    </row>
    <row r="8" spans="1:11" ht="15" hidden="1">
      <c r="A8" s="11"/>
      <c r="B8" s="11"/>
      <c r="C8" s="11"/>
      <c r="D8" s="12">
        <f>'[1]Лицевые счета домов свод'!E2283</f>
        <v>0</v>
      </c>
      <c r="E8" s="12">
        <f>'[1]Лицевые счета домов свод'!F2283</f>
        <v>0</v>
      </c>
      <c r="F8" s="12">
        <f>'[1]Лицевые счета домов свод'!G2283</f>
        <v>0</v>
      </c>
      <c r="G8" s="12">
        <f>'[1]Лицевые счета домов свод'!H2283</f>
        <v>0</v>
      </c>
      <c r="H8" s="12">
        <f>'[1]Лицевые счета домов свод'!I2283</f>
        <v>0</v>
      </c>
      <c r="I8" s="12">
        <f>'[1]Лицевые счета домов свод'!J2283</f>
        <v>0</v>
      </c>
      <c r="J8" s="12">
        <f>'[1]Лицевые счета домов свод'!K2283</f>
        <v>0</v>
      </c>
      <c r="K8" s="13"/>
    </row>
    <row r="9" spans="1:11" ht="15" hidden="1">
      <c r="A9" s="11"/>
      <c r="B9" s="11"/>
      <c r="C9" s="11"/>
      <c r="D9" s="12">
        <f>'[1]Лицевые счета домов свод'!E2284</f>
        <v>0</v>
      </c>
      <c r="E9" s="12">
        <f>'[1]Лицевые счета домов свод'!F2284</f>
        <v>0</v>
      </c>
      <c r="F9" s="12">
        <f>'[1]Лицевые счета домов свод'!G2284</f>
        <v>7466.88</v>
      </c>
      <c r="G9" s="12">
        <f>'[1]Лицевые счета домов свод'!H2284</f>
        <v>7466.88</v>
      </c>
      <c r="H9" s="12">
        <f>'[1]Лицевые счета домов свод'!I2284</f>
        <v>0</v>
      </c>
      <c r="I9" s="12">
        <f>'[1]Лицевые счета домов свод'!J2284</f>
        <v>7466.88</v>
      </c>
      <c r="J9" s="12">
        <f>'[1]Лицевые счета домов свод'!K2284</f>
        <v>0</v>
      </c>
      <c r="K9" s="13"/>
    </row>
    <row r="10" spans="1:11" ht="15" hidden="1">
      <c r="A10" s="11"/>
      <c r="B10" s="11"/>
      <c r="C10" s="11"/>
      <c r="D10" s="12">
        <f>'[1]Лицевые счета домов свод'!E2285</f>
        <v>0</v>
      </c>
      <c r="E10" s="12">
        <f>'[1]Лицевые счета домов свод'!F2285</f>
        <v>0</v>
      </c>
      <c r="F10" s="12">
        <f>'[1]Лицевые счета домов свод'!G2285</f>
        <v>0</v>
      </c>
      <c r="G10" s="12">
        <f>'[1]Лицевые счета домов свод'!H2285</f>
        <v>0</v>
      </c>
      <c r="H10" s="12">
        <f>'[1]Лицевые счета домов свод'!I2285</f>
        <v>0</v>
      </c>
      <c r="I10" s="12">
        <f>'[1]Лицевые счета домов свод'!J2285</f>
        <v>0</v>
      </c>
      <c r="J10" s="12">
        <f>'[1]Лицевые счета домов свод'!K2285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свод'!E2286</f>
        <v>0</v>
      </c>
      <c r="E11" s="12">
        <f>'[1]Лицевые счета домов свод'!F2286</f>
        <v>0</v>
      </c>
      <c r="F11" s="12">
        <f>'[1]Лицевые счета домов свод'!G2286</f>
        <v>0</v>
      </c>
      <c r="G11" s="12">
        <f>'[1]Лицевые счета домов свод'!H2286</f>
        <v>0</v>
      </c>
      <c r="H11" s="12">
        <f>'[1]Лицевые счета домов свод'!I2286</f>
        <v>0</v>
      </c>
      <c r="I11" s="12">
        <f>'[1]Лицевые счета домов свод'!J2286</f>
        <v>0</v>
      </c>
      <c r="J11" s="12">
        <f>'[1]Лицевые счета домов свод'!K2286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6788.33</v>
      </c>
      <c r="E12" s="4">
        <f t="shared" si="0"/>
        <v>204200.59</v>
      </c>
      <c r="F12" s="4">
        <f t="shared" si="0"/>
        <v>117361.32</v>
      </c>
      <c r="G12" s="4">
        <f t="shared" si="0"/>
        <v>113234.56</v>
      </c>
      <c r="H12" s="4">
        <f t="shared" si="0"/>
        <v>244801.96999999994</v>
      </c>
      <c r="I12" s="4">
        <f t="shared" si="0"/>
        <v>72633.18000000004</v>
      </c>
      <c r="J12" s="4">
        <f t="shared" si="0"/>
        <v>10915.090000000011</v>
      </c>
      <c r="K12" s="14"/>
    </row>
    <row r="13" spans="1:11" ht="15" hidden="1">
      <c r="A13" s="11"/>
      <c r="B13" s="11"/>
      <c r="C13" s="11"/>
      <c r="D13" s="12">
        <f>'[1]Лицевые счета домов свод'!E2288</f>
        <v>3216.02</v>
      </c>
      <c r="E13" s="12">
        <f>'[1]Лицевые счета домов свод'!F2288</f>
        <v>-265.78</v>
      </c>
      <c r="F13" s="12">
        <f>'[1]Лицевые счета домов свод'!G2288</f>
        <v>49401.520000000004</v>
      </c>
      <c r="G13" s="12">
        <f>'[1]Лицевые счета домов свод'!H2288</f>
        <v>47664.32</v>
      </c>
      <c r="H13" s="12">
        <f>'[1]Лицевые счета домов свод'!I2288</f>
        <v>24807.25</v>
      </c>
      <c r="I13" s="12">
        <f>'[1]Лицевые счета домов свод'!J2288</f>
        <v>22591.29</v>
      </c>
      <c r="J13" s="12">
        <f>'[1]Лицевые счета домов свод'!K2288</f>
        <v>4953.220000000001</v>
      </c>
      <c r="K13" s="13"/>
    </row>
    <row r="14" spans="1:11" ht="15" hidden="1">
      <c r="A14" s="11"/>
      <c r="B14" s="11"/>
      <c r="C14" s="11"/>
      <c r="D14" s="12">
        <f>'[1]Лицевые счета домов свод'!E2289</f>
        <v>1819.56</v>
      </c>
      <c r="E14" s="12">
        <f>'[1]Лицевые счета домов свод'!F2289</f>
        <v>-1819.56</v>
      </c>
      <c r="F14" s="12">
        <f>'[1]Лицевые счета домов свод'!G2289</f>
        <v>34017.840000000004</v>
      </c>
      <c r="G14" s="12">
        <f>'[1]Лицевые счета домов свод'!H2289</f>
        <v>32821.65</v>
      </c>
      <c r="H14" s="12">
        <f>'[1]Лицевые счета домов свод'!I2289</f>
        <v>8535.02</v>
      </c>
      <c r="I14" s="12">
        <f>'[1]Лицевые счета домов свод'!J2289</f>
        <v>22467.07</v>
      </c>
      <c r="J14" s="12">
        <f>'[1]Лицевые счета домов свод'!K2289</f>
        <v>3015.75</v>
      </c>
      <c r="K14" s="13"/>
    </row>
    <row r="15" spans="1:11" ht="15" hidden="1">
      <c r="A15" s="11"/>
      <c r="B15" s="11"/>
      <c r="C15" s="11"/>
      <c r="D15" s="12">
        <f>'[1]Лицевые счета домов свод'!E2290</f>
        <v>327.85</v>
      </c>
      <c r="E15" s="12">
        <f>'[1]Лицевые счета домов свод'!F2290</f>
        <v>-3378.09</v>
      </c>
      <c r="F15" s="12">
        <f>'[1]Лицевые счета домов свод'!G2290</f>
        <v>10583.29</v>
      </c>
      <c r="G15" s="12">
        <f>'[1]Лицевые счета домов свод'!H2290</f>
        <v>10211.16</v>
      </c>
      <c r="H15" s="12">
        <f>'[1]Лицевые счета домов свод'!I2290</f>
        <v>0</v>
      </c>
      <c r="I15" s="12">
        <f>'[1]Лицевые счета домов свод'!J2290</f>
        <v>6833.07</v>
      </c>
      <c r="J15" s="12">
        <f>'[1]Лицевые счета домов свод'!K2290</f>
        <v>699.9800000000014</v>
      </c>
      <c r="K15" s="13"/>
    </row>
    <row r="16" spans="1:11" ht="15" hidden="1">
      <c r="A16" s="11"/>
      <c r="B16" s="11"/>
      <c r="C16" s="11"/>
      <c r="D16" s="12">
        <f>'[1]Лицевые счета домов свод'!E2291</f>
        <v>-9.73</v>
      </c>
      <c r="E16" s="12">
        <f>'[1]Лицевые счета домов свод'!F2291</f>
        <v>2397.375</v>
      </c>
      <c r="F16" s="12">
        <f>'[1]Лицевые счета домов свод'!G2291</f>
        <v>1323</v>
      </c>
      <c r="G16" s="12">
        <f>'[1]Лицевые счета домов свод'!H2291</f>
        <v>1276.47</v>
      </c>
      <c r="H16" s="12">
        <f>'[1]Лицевые счета домов свод'!I2291</f>
        <v>0</v>
      </c>
      <c r="I16" s="12">
        <f>'[1]Лицевые счета домов свод'!J2291</f>
        <v>3673.845</v>
      </c>
      <c r="J16" s="12">
        <f>'[1]Лицевые счета домов свод'!K2291</f>
        <v>36.799999999999955</v>
      </c>
      <c r="K16" s="13"/>
    </row>
    <row r="17" spans="1:11" ht="15" hidden="1">
      <c r="A17" s="11"/>
      <c r="B17" s="11"/>
      <c r="C17" s="11"/>
      <c r="D17" s="12">
        <f>'[1]Лицевые счета домов свод'!E2292</f>
        <v>136.7</v>
      </c>
      <c r="E17" s="12">
        <f>'[1]Лицевые счета домов свод'!F2292</f>
        <v>5671.77</v>
      </c>
      <c r="F17" s="12">
        <f>'[1]Лицевые счета домов свод'!G2292</f>
        <v>1927.68</v>
      </c>
      <c r="G17" s="12">
        <f>'[1]Лицевые счета домов свод'!H2292</f>
        <v>1859.89</v>
      </c>
      <c r="H17" s="12">
        <f>'[1]Лицевые счета домов свод'!I2292</f>
        <v>504</v>
      </c>
      <c r="I17" s="12">
        <f>'[1]Лицевые счета домов свод'!J2292</f>
        <v>7027.660000000001</v>
      </c>
      <c r="J17" s="12">
        <f>'[1]Лицевые счета домов свод'!K2292</f>
        <v>204.49</v>
      </c>
      <c r="K17" s="13"/>
    </row>
    <row r="18" spans="1:11" ht="15" hidden="1">
      <c r="A18" s="11"/>
      <c r="B18" s="11"/>
      <c r="C18" s="11"/>
      <c r="D18" s="12">
        <f>'[1]Лицевые счета домов свод'!E2293</f>
        <v>3.92</v>
      </c>
      <c r="E18" s="12">
        <f>'[1]Лицевые счета домов свод'!F2293</f>
        <v>199.43</v>
      </c>
      <c r="F18" s="12">
        <f>'[1]Лицевые счета домов свод'!G2293</f>
        <v>56.65</v>
      </c>
      <c r="G18" s="12">
        <f>'[1]Лицевые счета домов свод'!H2293</f>
        <v>54.699999999999996</v>
      </c>
      <c r="H18" s="12">
        <f>'[1]Лицевые счета домов свод'!I2293</f>
        <v>0</v>
      </c>
      <c r="I18" s="12">
        <f>'[1]Лицевые счета домов свод'!J2293</f>
        <v>254.13</v>
      </c>
      <c r="J18" s="12">
        <f>'[1]Лицевые счета домов свод'!K2293</f>
        <v>5.8700000000000045</v>
      </c>
      <c r="K18" s="13"/>
    </row>
    <row r="19" spans="1:11" ht="15" hidden="1">
      <c r="A19" s="11"/>
      <c r="B19" s="11"/>
      <c r="C19" s="11"/>
      <c r="D19" s="12">
        <f>'[1]Лицевые счета домов свод'!E2294</f>
        <v>838.63</v>
      </c>
      <c r="E19" s="12">
        <f>'[1]Лицевые счета домов свод'!F2294</f>
        <v>-838.63</v>
      </c>
      <c r="F19" s="12">
        <f>'[1]Лицевые счета домов свод'!G2294</f>
        <v>17953.909999999996</v>
      </c>
      <c r="G19" s="12">
        <f>'[1]Лицевые счета домов свод'!H2294</f>
        <v>17322.55</v>
      </c>
      <c r="H19" s="12">
        <f>'[1]Лицевые счета домов свод'!I2294</f>
        <v>4504.609999999998</v>
      </c>
      <c r="I19" s="12">
        <f>'[1]Лицевые счета домов свод'!J2294</f>
        <v>11979.310000000003</v>
      </c>
      <c r="J19" s="12">
        <f>'[1]Лицевые счета домов свод'!K2294</f>
        <v>1469.989999999998</v>
      </c>
      <c r="K19" s="13"/>
    </row>
    <row r="20" spans="1:11" ht="15" hidden="1">
      <c r="A20" s="11"/>
      <c r="B20" s="11"/>
      <c r="C20" s="11"/>
      <c r="D20" s="12">
        <f>'[1]Лицевые счета домов свод'!E2295</f>
        <v>468.75</v>
      </c>
      <c r="E20" s="12">
        <f>'[1]Лицевые счета домов свод'!F2295</f>
        <v>-24352.54</v>
      </c>
      <c r="F20" s="12">
        <f>'[1]Лицевые счета домов свод'!G2295</f>
        <v>6614.550000000001</v>
      </c>
      <c r="G20" s="12">
        <f>'[1]Лицевые счета домов свод'!H2295</f>
        <v>6381.99</v>
      </c>
      <c r="H20" s="15">
        <f>'[1]Лицевые счета домов свод'!I2295</f>
        <v>13883.887420000001</v>
      </c>
      <c r="I20" s="15">
        <f>'[1]Лицевые счета домов свод'!J2295</f>
        <v>-31854.43742</v>
      </c>
      <c r="J20" s="12">
        <f>'[1]Лицевые счета домов свод'!K2295</f>
        <v>701.3100000000013</v>
      </c>
      <c r="K20" s="13"/>
    </row>
    <row r="21" spans="1:11" ht="15" hidden="1">
      <c r="A21" s="11"/>
      <c r="B21" s="11"/>
      <c r="C21" s="11"/>
      <c r="D21" s="12">
        <f>'[1]Лицевые счета домов свод'!E2296</f>
        <v>121.66</v>
      </c>
      <c r="E21" s="12">
        <f>'[1]Лицевые счета домов свод'!F2296</f>
        <v>6051.21</v>
      </c>
      <c r="F21" s="12">
        <f>'[1]Лицевые счета домов свод'!G2296</f>
        <v>1719.78</v>
      </c>
      <c r="G21" s="12">
        <f>'[1]Лицевые счета домов свод'!H2296</f>
        <v>1659.34</v>
      </c>
      <c r="H21" s="12">
        <f>'[1]Лицевые счета домов свод'!I2296</f>
        <v>0</v>
      </c>
      <c r="I21" s="12">
        <f>'[1]Лицевые счета домов свод'!J2296</f>
        <v>7710.549999999999</v>
      </c>
      <c r="J21" s="12">
        <f>'[1]Лицевые счета домов свод'!K2296</f>
        <v>182.10000000000014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6923.360000000001</v>
      </c>
      <c r="E22" s="4">
        <f t="shared" si="1"/>
        <v>-16334.815000000002</v>
      </c>
      <c r="F22" s="4">
        <f t="shared" si="1"/>
        <v>123598.22000000002</v>
      </c>
      <c r="G22" s="4">
        <f t="shared" si="1"/>
        <v>119252.07</v>
      </c>
      <c r="H22" s="16">
        <f t="shared" si="1"/>
        <v>52234.767420000004</v>
      </c>
      <c r="I22" s="16">
        <f t="shared" si="1"/>
        <v>50682.48758</v>
      </c>
      <c r="J22" s="4">
        <f t="shared" si="1"/>
        <v>11269.510000000002</v>
      </c>
      <c r="K22" s="14"/>
    </row>
    <row r="23" spans="1:11" ht="15" hidden="1">
      <c r="A23" s="11"/>
      <c r="B23" s="11"/>
      <c r="C23" s="11"/>
      <c r="D23" s="12">
        <f>'[1]Лицевые счета домов свод'!E2298</f>
        <v>2126.26</v>
      </c>
      <c r="E23" s="12">
        <f>'[1]Лицевые счета домов свод'!F2298</f>
        <v>-2126.26</v>
      </c>
      <c r="F23" s="12">
        <f>'[1]Лицевые счета домов свод'!G2298</f>
        <v>35392.8</v>
      </c>
      <c r="G23" s="12">
        <f>'[1]Лицевые счета домов свод'!H2298</f>
        <v>34063.72</v>
      </c>
      <c r="H23" s="12">
        <f>'[1]Лицевые счета домов свод'!I2298</f>
        <v>35392.8</v>
      </c>
      <c r="I23" s="12">
        <f>'[1]Лицевые счета домов свод'!J2298</f>
        <v>-3455.340000000004</v>
      </c>
      <c r="J23" s="12">
        <f>'[1]Лицевые счета домов свод'!K2298</f>
        <v>3455.340000000004</v>
      </c>
      <c r="K23" s="13"/>
    </row>
    <row r="24" spans="1:11" ht="15" hidden="1">
      <c r="A24" s="11"/>
      <c r="B24" s="11"/>
      <c r="C24" s="11"/>
      <c r="D24" s="12">
        <f>'[1]Лицевые счета домов свод'!E2299</f>
        <v>250.11</v>
      </c>
      <c r="E24" s="12">
        <f>'[1]Лицевые счета домов свод'!F2299</f>
        <v>-250.11</v>
      </c>
      <c r="F24" s="12">
        <f>'[1]Лицевые счета домов свод'!G2299</f>
        <v>5948.34</v>
      </c>
      <c r="G24" s="12">
        <f>'[1]Лицевые счета домов свод'!H2299</f>
        <v>5719.549999999999</v>
      </c>
      <c r="H24" s="12">
        <f>'[1]Лицевые счета домов свод'!I2299</f>
        <v>5948.34</v>
      </c>
      <c r="I24" s="12">
        <f>'[1]Лицевые счета домов свод'!J2299</f>
        <v>-478.90000000000055</v>
      </c>
      <c r="J24" s="12">
        <f>'[1]Лицевые счета домов свод'!K2299</f>
        <v>478.90000000000055</v>
      </c>
      <c r="K24" s="13"/>
    </row>
    <row r="25" spans="1:11" ht="15" hidden="1">
      <c r="A25" s="11"/>
      <c r="B25" s="11"/>
      <c r="C25" s="11"/>
      <c r="D25" s="12">
        <f>'[1]Лицевые счета домов свод'!E2300</f>
        <v>385.46</v>
      </c>
      <c r="E25" s="12">
        <f>'[1]Лицевые счета домов свод'!F2300</f>
        <v>-385.46</v>
      </c>
      <c r="F25" s="12">
        <f>'[1]Лицевые счета домов свод'!G2300</f>
        <v>24031.440000000002</v>
      </c>
      <c r="G25" s="12">
        <f>'[1]Лицевые счета домов свод'!H2300</f>
        <v>22803.62</v>
      </c>
      <c r="H25" s="12">
        <f>'[1]Лицевые счета домов свод'!I2300</f>
        <v>24031.440000000002</v>
      </c>
      <c r="I25" s="12">
        <f>'[1]Лицевые счета домов свод'!J2300</f>
        <v>-1613.2800000000025</v>
      </c>
      <c r="J25" s="12">
        <f>'[1]Лицевые счета домов свод'!K2300</f>
        <v>1613.2800000000025</v>
      </c>
      <c r="K25" s="13"/>
    </row>
    <row r="26" spans="1:11" ht="15" hidden="1">
      <c r="A26" s="11"/>
      <c r="B26" s="11"/>
      <c r="C26" s="11"/>
      <c r="D26" s="12">
        <f>'[1]Лицевые счета домов свод'!E2301</f>
        <v>0</v>
      </c>
      <c r="E26" s="12">
        <f>'[1]Лицевые счета домов свод'!F2301</f>
        <v>0</v>
      </c>
      <c r="F26" s="12">
        <f>'[1]Лицевые счета домов свод'!G2301</f>
        <v>0</v>
      </c>
      <c r="G26" s="12">
        <f>'[1]Лицевые счета домов свод'!H2301</f>
        <v>0</v>
      </c>
      <c r="H26" s="12">
        <f>'[1]Лицевые счета домов свод'!I2301</f>
        <v>0</v>
      </c>
      <c r="I26" s="12">
        <f>'[1]Лицевые счета домов свод'!J2301</f>
        <v>0</v>
      </c>
      <c r="J26" s="12">
        <f>'[1]Лицевые счета домов свод'!K2301</f>
        <v>0</v>
      </c>
      <c r="K26" s="13"/>
    </row>
    <row r="27" spans="1:11" ht="15" hidden="1">
      <c r="A27" s="11"/>
      <c r="B27" s="11"/>
      <c r="C27" s="11"/>
      <c r="D27" s="12">
        <f>'[1]Лицевые счета домов свод'!E2302</f>
        <v>272.98</v>
      </c>
      <c r="E27" s="12">
        <f>'[1]Лицевые счета домов свод'!F2302</f>
        <v>-272.98</v>
      </c>
      <c r="F27" s="12">
        <f>'[1]Лицевые счета домов свод'!G2302</f>
        <v>6614.400000000001</v>
      </c>
      <c r="G27" s="12">
        <f>'[1]Лицевые счета домов свод'!H2302</f>
        <v>6381.82</v>
      </c>
      <c r="H27" s="12">
        <f>'[1]Лицевые счета домов свод'!I2302</f>
        <v>6614.400000000001</v>
      </c>
      <c r="I27" s="12">
        <f>'[1]Лицевые счета домов свод'!J2302</f>
        <v>-505.5600000000004</v>
      </c>
      <c r="J27" s="12">
        <f>'[1]Лицевые счета домов свод'!K2302</f>
        <v>505.5600000000013</v>
      </c>
      <c r="K27" s="13"/>
    </row>
    <row r="28" spans="1:11" ht="15" hidden="1">
      <c r="A28" s="11"/>
      <c r="B28" s="11"/>
      <c r="C28" s="11"/>
      <c r="D28" s="12">
        <f>'[1]Лицевые счета домов свод'!E2303</f>
        <v>2055.22</v>
      </c>
      <c r="E28" s="12">
        <f>'[1]Лицевые счета домов свод'!F2303</f>
        <v>-2055.22</v>
      </c>
      <c r="F28" s="12">
        <f>'[1]Лицевые счета домов свод'!G2303</f>
        <v>46236.00000000001</v>
      </c>
      <c r="G28" s="12">
        <f>'[1]Лицевые счета домов свод'!H2303</f>
        <v>43441.26</v>
      </c>
      <c r="H28" s="12">
        <f>'[1]Лицевые счета домов свод'!I2303</f>
        <v>46236.00000000001</v>
      </c>
      <c r="I28" s="12">
        <f>'[1]Лицевые счета домов свод'!J2303</f>
        <v>-4849.960000000006</v>
      </c>
      <c r="J28" s="12">
        <f>'[1]Лицевые счета домов свод'!K2303</f>
        <v>4849.960000000006</v>
      </c>
      <c r="K28" s="13"/>
    </row>
    <row r="29" spans="1:11" ht="15" hidden="1">
      <c r="A29" s="11"/>
      <c r="B29" s="11"/>
      <c r="C29" s="11"/>
      <c r="D29" s="12">
        <f>'[1]Лицевые счета домов свод'!E2304</f>
        <v>2732.81</v>
      </c>
      <c r="E29" s="12">
        <f>'[1]Лицевые счета домов свод'!F2304</f>
        <v>-2732.81</v>
      </c>
      <c r="F29" s="12">
        <f>'[1]Лицевые счета домов свод'!G2304</f>
        <v>51671.09999999999</v>
      </c>
      <c r="G29" s="12">
        <f>'[1]Лицевые счета домов свод'!H2304</f>
        <v>49371.17</v>
      </c>
      <c r="H29" s="12">
        <f>'[1]Лицевые счета домов свод'!I2304</f>
        <v>51671.09999999999</v>
      </c>
      <c r="I29" s="12">
        <f>'[1]Лицевые счета домов свод'!J2304</f>
        <v>-5032.739999999991</v>
      </c>
      <c r="J29" s="12">
        <f>'[1]Лицевые счета домов свод'!K2304</f>
        <v>5032.739999999991</v>
      </c>
      <c r="K29" s="13"/>
    </row>
    <row r="30" spans="1:11" ht="15" hidden="1">
      <c r="A30" s="11"/>
      <c r="B30" s="11"/>
      <c r="C30" s="11"/>
      <c r="D30" s="12">
        <f>'[1]Лицевые счета домов свод'!E2305</f>
        <v>2382</v>
      </c>
      <c r="E30" s="12">
        <f>'[1]Лицевые счета домов свод'!F2305</f>
        <v>-2382</v>
      </c>
      <c r="F30" s="12">
        <f>'[1]Лицевые счета домов свод'!G2305</f>
        <v>41199.24</v>
      </c>
      <c r="G30" s="12">
        <f>'[1]Лицевые счета домов свод'!H2305</f>
        <v>39750.57</v>
      </c>
      <c r="H30" s="12">
        <f>'[1]Лицевые счета домов свод'!I2305</f>
        <v>41199.24</v>
      </c>
      <c r="I30" s="12">
        <f>'[1]Лицевые счета домов свод'!J2305</f>
        <v>-3830.6699999999983</v>
      </c>
      <c r="J30" s="12">
        <f>'[1]Лицевые счета домов свод'!K2305</f>
        <v>3830.6699999999983</v>
      </c>
      <c r="K30" s="13"/>
    </row>
    <row r="31" spans="1:11" ht="15.75">
      <c r="A31" s="6"/>
      <c r="B31" s="45" t="s">
        <v>15</v>
      </c>
      <c r="C31" s="45"/>
      <c r="D31" s="17">
        <f aca="true" t="shared" si="2" ref="D31:J31">SUM(D23:D30)+D12+D22</f>
        <v>23916.53</v>
      </c>
      <c r="E31" s="17">
        <f t="shared" si="2"/>
        <v>177660.935</v>
      </c>
      <c r="F31" s="17">
        <f t="shared" si="2"/>
        <v>452052.86000000004</v>
      </c>
      <c r="G31" s="17">
        <f t="shared" si="2"/>
        <v>434018.34</v>
      </c>
      <c r="H31" s="18">
        <f t="shared" si="2"/>
        <v>508130.0574199999</v>
      </c>
      <c r="I31" s="18">
        <f t="shared" si="2"/>
        <v>103549.21758000003</v>
      </c>
      <c r="J31" s="17">
        <f t="shared" si="2"/>
        <v>41951.05000000002</v>
      </c>
      <c r="K31" s="19"/>
    </row>
  </sheetData>
  <sheetProtection password="CC47" sheet="1" objects="1" scenarios="1" selectLockedCells="1" selectUnlockedCells="1"/>
  <mergeCells count="12">
    <mergeCell ref="K3:K4"/>
    <mergeCell ref="B31:C31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zoomScale="80" zoomScaleNormal="80" zoomScalePageLayoutView="0" workbookViewId="0" topLeftCell="A7">
      <selection activeCell="H12" sqref="A6:IV30"/>
    </sheetView>
  </sheetViews>
  <sheetFormatPr defaultColWidth="11.57421875" defaultRowHeight="12.75"/>
  <cols>
    <col min="1" max="1" width="10.28125" style="0" customWidth="1"/>
    <col min="2" max="2" width="59.57421875" style="0" customWidth="1"/>
    <col min="3" max="4" width="37.8515625" style="0" customWidth="1"/>
  </cols>
  <sheetData>
    <row r="1" s="20" customFormat="1" ht="27" customHeight="1"/>
    <row r="2" spans="1:4" s="20" customFormat="1" ht="27" customHeight="1">
      <c r="A2" s="46" t="s">
        <v>16</v>
      </c>
      <c r="B2" s="46"/>
      <c r="C2" s="46"/>
      <c r="D2" s="46"/>
    </row>
    <row r="3" spans="1:4" s="20" customFormat="1" ht="27" customHeight="1">
      <c r="A3" s="21" t="s">
        <v>1</v>
      </c>
      <c r="B3" s="22" t="s">
        <v>17</v>
      </c>
      <c r="C3" s="22" t="s">
        <v>2</v>
      </c>
      <c r="D3" s="21" t="s">
        <v>18</v>
      </c>
    </row>
    <row r="4" spans="1:4" s="20" customFormat="1" ht="27" customHeight="1">
      <c r="A4" s="23">
        <v>1</v>
      </c>
      <c r="B4" s="24" t="s">
        <v>19</v>
      </c>
      <c r="C4" s="25" t="s">
        <v>20</v>
      </c>
      <c r="D4" s="26" t="s">
        <v>21</v>
      </c>
    </row>
    <row r="5" spans="1:4" s="20" customFormat="1" ht="27" customHeight="1">
      <c r="A5" s="46" t="s">
        <v>22</v>
      </c>
      <c r="B5" s="46"/>
      <c r="C5" s="46"/>
      <c r="D5" s="46"/>
    </row>
    <row r="6" spans="1:4" s="20" customFormat="1" ht="27" customHeight="1">
      <c r="A6" s="21" t="s">
        <v>1</v>
      </c>
      <c r="B6" s="22" t="s">
        <v>17</v>
      </c>
      <c r="C6" s="22" t="s">
        <v>2</v>
      </c>
      <c r="D6" s="21" t="s">
        <v>18</v>
      </c>
    </row>
    <row r="7" spans="1:4" s="20" customFormat="1" ht="27" customHeight="1">
      <c r="A7" s="23">
        <v>1</v>
      </c>
      <c r="B7" s="27" t="s">
        <v>23</v>
      </c>
      <c r="C7" s="23" t="s">
        <v>20</v>
      </c>
      <c r="D7" s="26"/>
    </row>
    <row r="8" spans="1:4" s="20" customFormat="1" ht="27" customHeight="1">
      <c r="A8" s="46" t="s">
        <v>24</v>
      </c>
      <c r="B8" s="46"/>
      <c r="C8" s="46"/>
      <c r="D8" s="46"/>
    </row>
    <row r="9" spans="1:4" s="20" customFormat="1" ht="27" customHeight="1">
      <c r="A9" s="21" t="s">
        <v>1</v>
      </c>
      <c r="B9" s="21" t="s">
        <v>17</v>
      </c>
      <c r="C9" s="22" t="s">
        <v>2</v>
      </c>
      <c r="D9" s="21" t="s">
        <v>18</v>
      </c>
    </row>
    <row r="10" spans="1:4" s="20" customFormat="1" ht="27" customHeight="1">
      <c r="A10" s="23">
        <v>1</v>
      </c>
      <c r="B10" s="24" t="s">
        <v>25</v>
      </c>
      <c r="C10" s="25" t="s">
        <v>20</v>
      </c>
      <c r="D10" s="24"/>
    </row>
    <row r="11" spans="1:4" s="20" customFormat="1" ht="27" customHeight="1">
      <c r="A11" s="47" t="s">
        <v>26</v>
      </c>
      <c r="B11" s="47"/>
      <c r="C11" s="47"/>
      <c r="D11" s="47"/>
    </row>
    <row r="12" spans="1:4" s="20" customFormat="1" ht="27" customHeight="1">
      <c r="A12" s="21" t="s">
        <v>1</v>
      </c>
      <c r="B12" s="21" t="s">
        <v>17</v>
      </c>
      <c r="C12" s="22" t="s">
        <v>2</v>
      </c>
      <c r="D12" s="21" t="s">
        <v>18</v>
      </c>
    </row>
    <row r="13" spans="1:4" s="20" customFormat="1" ht="27" customHeight="1">
      <c r="A13" s="23">
        <v>1</v>
      </c>
      <c r="B13" s="24" t="s">
        <v>27</v>
      </c>
      <c r="C13" s="25" t="s">
        <v>20</v>
      </c>
      <c r="D13" s="24"/>
    </row>
    <row r="14" spans="1:4" s="20" customFormat="1" ht="27" customHeight="1">
      <c r="A14" s="47" t="s">
        <v>28</v>
      </c>
      <c r="B14" s="47"/>
      <c r="C14" s="47"/>
      <c r="D14" s="47"/>
    </row>
    <row r="15" spans="1:4" s="20" customFormat="1" ht="27" customHeight="1">
      <c r="A15" s="21" t="s">
        <v>1</v>
      </c>
      <c r="B15" s="22" t="s">
        <v>17</v>
      </c>
      <c r="C15" s="22" t="s">
        <v>2</v>
      </c>
      <c r="D15" s="22" t="s">
        <v>18</v>
      </c>
    </row>
    <row r="16" spans="1:4" s="20" customFormat="1" ht="27" customHeight="1">
      <c r="A16" s="23">
        <v>1</v>
      </c>
      <c r="B16" s="24" t="s">
        <v>29</v>
      </c>
      <c r="C16" s="25" t="s">
        <v>20</v>
      </c>
      <c r="D16" s="24"/>
    </row>
    <row r="17" spans="1:4" s="20" customFormat="1" ht="27" customHeight="1">
      <c r="A17" s="47" t="s">
        <v>30</v>
      </c>
      <c r="B17" s="47"/>
      <c r="C17" s="47"/>
      <c r="D17" s="47"/>
    </row>
    <row r="18" spans="1:4" s="20" customFormat="1" ht="27" customHeight="1">
      <c r="A18" s="21" t="s">
        <v>1</v>
      </c>
      <c r="B18" s="22" t="s">
        <v>17</v>
      </c>
      <c r="C18" s="22" t="s">
        <v>2</v>
      </c>
      <c r="D18" s="22" t="s">
        <v>18</v>
      </c>
    </row>
    <row r="19" spans="1:4" s="20" customFormat="1" ht="27" customHeight="1">
      <c r="A19" s="23">
        <v>1</v>
      </c>
      <c r="B19" s="24" t="s">
        <v>31</v>
      </c>
      <c r="C19" s="24" t="s">
        <v>20</v>
      </c>
      <c r="D19" s="24"/>
    </row>
    <row r="20" spans="1:4" s="20" customFormat="1" ht="27" customHeight="1">
      <c r="A20" s="47" t="s">
        <v>32</v>
      </c>
      <c r="B20" s="47"/>
      <c r="C20" s="47"/>
      <c r="D20" s="47"/>
    </row>
    <row r="21" spans="1:4" s="20" customFormat="1" ht="27" customHeight="1">
      <c r="A21" s="21" t="s">
        <v>1</v>
      </c>
      <c r="B21" s="22" t="s">
        <v>17</v>
      </c>
      <c r="C21" s="22" t="s">
        <v>2</v>
      </c>
      <c r="D21" s="22" t="s">
        <v>18</v>
      </c>
    </row>
    <row r="22" spans="1:4" s="20" customFormat="1" ht="27" customHeight="1">
      <c r="A22" s="23">
        <v>1</v>
      </c>
      <c r="B22" s="24" t="s">
        <v>33</v>
      </c>
      <c r="C22" s="24" t="s">
        <v>20</v>
      </c>
      <c r="D22" s="24" t="s">
        <v>34</v>
      </c>
    </row>
    <row r="23" spans="1:4" s="20" customFormat="1" ht="39" customHeight="1">
      <c r="A23" s="23">
        <v>2</v>
      </c>
      <c r="B23" s="24" t="s">
        <v>35</v>
      </c>
      <c r="C23" s="24" t="s">
        <v>20</v>
      </c>
      <c r="D23" s="24"/>
    </row>
    <row r="24" spans="1:4" s="20" customFormat="1" ht="27" customHeight="1">
      <c r="A24" s="23">
        <v>3</v>
      </c>
      <c r="B24" s="24" t="s">
        <v>36</v>
      </c>
      <c r="C24" s="24" t="s">
        <v>20</v>
      </c>
      <c r="D24" s="24"/>
    </row>
    <row r="25" spans="1:4" s="20" customFormat="1" ht="27" customHeight="1">
      <c r="A25" s="23">
        <v>4</v>
      </c>
      <c r="B25" s="24" t="s">
        <v>36</v>
      </c>
      <c r="C25" s="25"/>
      <c r="D25" s="24"/>
    </row>
    <row r="26" spans="1:4" s="20" customFormat="1" ht="27" customHeight="1">
      <c r="A26" s="47" t="s">
        <v>37</v>
      </c>
      <c r="B26" s="47"/>
      <c r="C26" s="47"/>
      <c r="D26" s="47"/>
    </row>
    <row r="27" spans="1:4" s="20" customFormat="1" ht="27" customHeight="1">
      <c r="A27" s="21" t="s">
        <v>1</v>
      </c>
      <c r="B27" s="22" t="s">
        <v>17</v>
      </c>
      <c r="C27" s="22" t="s">
        <v>2</v>
      </c>
      <c r="D27" s="22" t="s">
        <v>18</v>
      </c>
    </row>
    <row r="28" spans="1:4" s="20" customFormat="1" ht="63.75" customHeight="1">
      <c r="A28" s="23">
        <v>1</v>
      </c>
      <c r="B28" s="24" t="s">
        <v>38</v>
      </c>
      <c r="C28" s="25"/>
      <c r="D28" s="24"/>
    </row>
    <row r="29" spans="1:4" s="20" customFormat="1" ht="40.5" customHeight="1">
      <c r="A29" s="23">
        <v>2</v>
      </c>
      <c r="B29" s="24" t="s">
        <v>39</v>
      </c>
      <c r="C29" s="25"/>
      <c r="D29" s="24"/>
    </row>
  </sheetData>
  <sheetProtection selectLockedCells="1" selectUnlockedCells="1"/>
  <mergeCells count="8">
    <mergeCell ref="A20:D20"/>
    <mergeCell ref="A26:D26"/>
    <mergeCell ref="A2:D2"/>
    <mergeCell ref="A5:D5"/>
    <mergeCell ref="A8:D8"/>
    <mergeCell ref="A11:D11"/>
    <mergeCell ref="A14:D14"/>
    <mergeCell ref="A17:D1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="80" zoomScaleNormal="80" zoomScalePageLayoutView="0" workbookViewId="0" topLeftCell="A1">
      <selection activeCell="H14" sqref="A6:IV30"/>
    </sheetView>
  </sheetViews>
  <sheetFormatPr defaultColWidth="11.57421875" defaultRowHeight="12.75"/>
  <cols>
    <col min="1" max="1" width="10.28125" style="0" customWidth="1"/>
    <col min="2" max="2" width="65.00390625" style="0" customWidth="1"/>
    <col min="3" max="3" width="37.7109375" style="0" customWidth="1"/>
    <col min="4" max="4" width="37.8515625" style="28" customWidth="1"/>
  </cols>
  <sheetData>
    <row r="1" spans="1:4" s="20" customFormat="1" ht="27" customHeight="1">
      <c r="A1" s="47" t="s">
        <v>40</v>
      </c>
      <c r="B1" s="47"/>
      <c r="C1" s="47"/>
      <c r="D1" s="47"/>
    </row>
    <row r="2" spans="1:4" s="20" customFormat="1" ht="27" customHeight="1">
      <c r="A2" s="21" t="s">
        <v>1</v>
      </c>
      <c r="B2" s="22" t="s">
        <v>17</v>
      </c>
      <c r="C2" s="22" t="s">
        <v>2</v>
      </c>
      <c r="D2" s="21" t="s">
        <v>18</v>
      </c>
    </row>
    <row r="3" spans="1:4" s="20" customFormat="1" ht="27" customHeight="1">
      <c r="A3" s="23">
        <v>1</v>
      </c>
      <c r="B3" s="26" t="s">
        <v>41</v>
      </c>
      <c r="C3" s="25" t="s">
        <v>20</v>
      </c>
      <c r="D3" s="24"/>
    </row>
    <row r="4" spans="1:4" s="20" customFormat="1" ht="27" customHeight="1">
      <c r="A4" s="46" t="s">
        <v>42</v>
      </c>
      <c r="B4" s="46"/>
      <c r="C4" s="46"/>
      <c r="D4" s="46"/>
    </row>
    <row r="5" spans="1:4" s="20" customFormat="1" ht="27" customHeight="1">
      <c r="A5" s="21" t="s">
        <v>1</v>
      </c>
      <c r="B5" s="22" t="s">
        <v>17</v>
      </c>
      <c r="C5" s="22" t="s">
        <v>2</v>
      </c>
      <c r="D5" s="21" t="s">
        <v>18</v>
      </c>
    </row>
    <row r="6" spans="1:4" s="20" customFormat="1" ht="27" customHeight="1">
      <c r="A6" s="23">
        <v>1</v>
      </c>
      <c r="B6" s="24" t="s">
        <v>43</v>
      </c>
      <c r="C6" s="25" t="s">
        <v>20</v>
      </c>
      <c r="D6" s="24"/>
    </row>
    <row r="7" spans="1:4" s="20" customFormat="1" ht="27" customHeight="1">
      <c r="A7" s="23">
        <v>2</v>
      </c>
      <c r="B7" s="26" t="s">
        <v>44</v>
      </c>
      <c r="C7" s="23" t="s">
        <v>20</v>
      </c>
      <c r="D7" s="26"/>
    </row>
    <row r="8" spans="1:4" s="20" customFormat="1" ht="27" customHeight="1">
      <c r="A8" s="23">
        <v>3</v>
      </c>
      <c r="B8" s="26" t="s">
        <v>45</v>
      </c>
      <c r="C8" s="23" t="s">
        <v>20</v>
      </c>
      <c r="D8" s="26"/>
    </row>
    <row r="9" spans="1:4" s="20" customFormat="1" ht="27" customHeight="1">
      <c r="A9" s="46" t="s">
        <v>46</v>
      </c>
      <c r="B9" s="46"/>
      <c r="C9" s="46"/>
      <c r="D9" s="46"/>
    </row>
    <row r="10" spans="1:4" s="20" customFormat="1" ht="27" customHeight="1">
      <c r="A10" s="21" t="s">
        <v>1</v>
      </c>
      <c r="B10" s="21" t="s">
        <v>17</v>
      </c>
      <c r="C10" s="22" t="s">
        <v>2</v>
      </c>
      <c r="D10" s="21" t="s">
        <v>18</v>
      </c>
    </row>
    <row r="11" spans="1:4" s="20" customFormat="1" ht="27" customHeight="1">
      <c r="A11" s="23">
        <v>1</v>
      </c>
      <c r="B11" s="24" t="s">
        <v>47</v>
      </c>
      <c r="C11" s="25" t="s">
        <v>20</v>
      </c>
      <c r="D11" s="24"/>
    </row>
    <row r="12" spans="1:4" s="20" customFormat="1" ht="27" customHeight="1">
      <c r="A12" s="23">
        <v>2</v>
      </c>
      <c r="B12" s="24" t="s">
        <v>48</v>
      </c>
      <c r="C12" s="25" t="s">
        <v>20</v>
      </c>
      <c r="D12" s="24" t="s">
        <v>49</v>
      </c>
    </row>
    <row r="13" spans="1:4" s="20" customFormat="1" ht="27" customHeight="1">
      <c r="A13" s="47" t="s">
        <v>26</v>
      </c>
      <c r="B13" s="47"/>
      <c r="C13" s="47"/>
      <c r="D13" s="47"/>
    </row>
    <row r="14" spans="1:4" s="20" customFormat="1" ht="27" customHeight="1">
      <c r="A14" s="21" t="s">
        <v>1</v>
      </c>
      <c r="B14" s="21" t="s">
        <v>17</v>
      </c>
      <c r="C14" s="22" t="s">
        <v>2</v>
      </c>
      <c r="D14" s="21" t="s">
        <v>18</v>
      </c>
    </row>
    <row r="15" spans="1:4" s="20" customFormat="1" ht="27" customHeight="1">
      <c r="A15" s="23">
        <v>1</v>
      </c>
      <c r="B15" s="24" t="s">
        <v>50</v>
      </c>
      <c r="C15" s="25" t="s">
        <v>20</v>
      </c>
      <c r="D15" s="24"/>
    </row>
    <row r="16" spans="1:4" s="20" customFormat="1" ht="27" customHeight="1">
      <c r="A16" s="47" t="s">
        <v>51</v>
      </c>
      <c r="B16" s="47"/>
      <c r="C16" s="47"/>
      <c r="D16" s="47"/>
    </row>
    <row r="17" spans="1:4" s="20" customFormat="1" ht="27" customHeight="1">
      <c r="A17" s="21" t="s">
        <v>1</v>
      </c>
      <c r="B17" s="21" t="s">
        <v>17</v>
      </c>
      <c r="C17" s="22" t="s">
        <v>2</v>
      </c>
      <c r="D17" s="21" t="s">
        <v>18</v>
      </c>
    </row>
    <row r="18" spans="1:4" s="20" customFormat="1" ht="61.5" customHeight="1">
      <c r="A18" s="23">
        <v>1</v>
      </c>
      <c r="B18" s="29" t="s">
        <v>52</v>
      </c>
      <c r="C18" s="25" t="s">
        <v>20</v>
      </c>
      <c r="D18" s="24"/>
    </row>
    <row r="19" spans="1:4" s="20" customFormat="1" ht="39.75" customHeight="1">
      <c r="A19" s="23">
        <v>2</v>
      </c>
      <c r="B19" s="24" t="s">
        <v>53</v>
      </c>
      <c r="C19" s="25" t="s">
        <v>20</v>
      </c>
      <c r="D19" s="24"/>
    </row>
    <row r="20" spans="1:4" s="20" customFormat="1" ht="39" customHeight="1">
      <c r="A20" s="23">
        <v>3</v>
      </c>
      <c r="B20" s="24" t="s">
        <v>54</v>
      </c>
      <c r="C20" s="25" t="s">
        <v>20</v>
      </c>
      <c r="D20" s="24" t="s">
        <v>55</v>
      </c>
    </row>
    <row r="21" spans="1:4" s="20" customFormat="1" ht="27" customHeight="1">
      <c r="A21" s="47" t="s">
        <v>32</v>
      </c>
      <c r="B21" s="47"/>
      <c r="C21" s="47"/>
      <c r="D21" s="47"/>
    </row>
    <row r="22" spans="1:4" s="20" customFormat="1" ht="27" customHeight="1">
      <c r="A22" s="21" t="s">
        <v>1</v>
      </c>
      <c r="B22" s="21" t="s">
        <v>17</v>
      </c>
      <c r="C22" s="22" t="s">
        <v>2</v>
      </c>
      <c r="D22" s="21" t="s">
        <v>18</v>
      </c>
    </row>
    <row r="23" spans="1:4" s="20" customFormat="1" ht="27" customHeight="1">
      <c r="A23" s="23">
        <v>1</v>
      </c>
      <c r="B23" s="24" t="s">
        <v>56</v>
      </c>
      <c r="C23" s="25" t="s">
        <v>20</v>
      </c>
      <c r="D23" s="24" t="s">
        <v>57</v>
      </c>
    </row>
    <row r="24" spans="1:4" s="20" customFormat="1" ht="27" customHeight="1">
      <c r="A24" s="47" t="s">
        <v>58</v>
      </c>
      <c r="B24" s="47"/>
      <c r="C24" s="47"/>
      <c r="D24" s="47"/>
    </row>
    <row r="25" spans="1:4" s="20" customFormat="1" ht="27" customHeight="1">
      <c r="A25" s="21" t="s">
        <v>1</v>
      </c>
      <c r="B25" s="21" t="s">
        <v>17</v>
      </c>
      <c r="C25" s="22" t="s">
        <v>2</v>
      </c>
      <c r="D25" s="21" t="s">
        <v>18</v>
      </c>
    </row>
    <row r="26" spans="1:4" s="20" customFormat="1" ht="38.25" customHeight="1">
      <c r="A26" s="23">
        <v>1</v>
      </c>
      <c r="B26" s="24" t="s">
        <v>59</v>
      </c>
      <c r="C26" s="25" t="s">
        <v>20</v>
      </c>
      <c r="D26" s="24"/>
    </row>
    <row r="27" ht="12.75">
      <c r="B27" s="28"/>
    </row>
    <row r="28" ht="12.75">
      <c r="B28" s="28"/>
    </row>
    <row r="29" ht="12.75">
      <c r="B29" s="28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 selectLockedCells="1" selectUnlockedCells="1"/>
  <mergeCells count="7">
    <mergeCell ref="A24:D24"/>
    <mergeCell ref="A1:D1"/>
    <mergeCell ref="A4:D4"/>
    <mergeCell ref="A9:D9"/>
    <mergeCell ref="A13:D13"/>
    <mergeCell ref="A16:D16"/>
    <mergeCell ref="A21:D2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7"/>
  <sheetViews>
    <sheetView zoomScale="80" zoomScaleNormal="80" zoomScalePageLayoutView="0" workbookViewId="0" topLeftCell="A1">
      <selection activeCell="B16" sqref="A6:IV30"/>
    </sheetView>
  </sheetViews>
  <sheetFormatPr defaultColWidth="11.57421875" defaultRowHeight="12.75"/>
  <cols>
    <col min="1" max="1" width="7.00390625" style="0" customWidth="1"/>
    <col min="2" max="2" width="45.140625" style="0" customWidth="1"/>
    <col min="3" max="3" width="24.00390625" style="0" customWidth="1"/>
  </cols>
  <sheetData>
    <row r="3" spans="1:3" ht="15.75">
      <c r="A3" s="30"/>
      <c r="B3" s="31"/>
      <c r="C3" s="31"/>
    </row>
    <row r="4" spans="1:3" ht="12.75">
      <c r="A4" s="32"/>
      <c r="B4" s="33"/>
      <c r="C4" s="33"/>
    </row>
    <row r="5" spans="1:3" ht="14.25">
      <c r="A5" s="34"/>
      <c r="B5" s="35"/>
      <c r="C5" s="36"/>
    </row>
    <row r="6" spans="1:3" ht="14.25">
      <c r="A6" s="34"/>
      <c r="B6" s="36"/>
      <c r="C6" s="36"/>
    </row>
    <row r="7" spans="1:3" ht="14.25">
      <c r="A7" s="34"/>
      <c r="B7" s="35"/>
      <c r="C7" s="36"/>
    </row>
    <row r="8" spans="1:3" ht="14.25">
      <c r="A8" s="34"/>
      <c r="B8" s="35"/>
      <c r="C8" s="36"/>
    </row>
    <row r="9" spans="1:3" ht="14.25">
      <c r="A9" s="34"/>
      <c r="B9" s="35"/>
      <c r="C9" s="36"/>
    </row>
    <row r="10" spans="1:3" ht="15.75">
      <c r="A10" s="30"/>
      <c r="B10" s="31"/>
      <c r="C10" s="31"/>
    </row>
    <row r="11" spans="1:3" ht="15">
      <c r="A11" s="37"/>
      <c r="B11" s="38"/>
      <c r="C11" s="38"/>
    </row>
    <row r="12" spans="1:3" ht="15">
      <c r="A12" s="37"/>
      <c r="B12" s="37"/>
      <c r="C12" s="37"/>
    </row>
    <row r="13" spans="1:3" ht="15">
      <c r="A13" s="37"/>
      <c r="B13" s="37"/>
      <c r="C13" s="37"/>
    </row>
    <row r="14" spans="1:3" ht="15">
      <c r="A14" s="37"/>
      <c r="B14" s="37"/>
      <c r="C14" s="37"/>
    </row>
    <row r="15" spans="1:3" ht="15">
      <c r="A15" s="37"/>
      <c r="B15" s="37"/>
      <c r="C15" s="37"/>
    </row>
    <row r="16" spans="1:3" ht="15">
      <c r="A16" s="39"/>
      <c r="B16" s="39"/>
      <c r="C16" s="39"/>
    </row>
    <row r="17" spans="1:3" ht="15">
      <c r="A17" s="39"/>
      <c r="B17" s="39"/>
      <c r="C17" s="3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2019-11-07T05:39:14Z</dcterms:modified>
  <cp:category/>
  <cp:version/>
  <cp:contentType/>
  <cp:contentStatus/>
</cp:coreProperties>
</file>